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15" windowWidth="15600" windowHeight="77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P5" i="1" l="1"/>
  <c r="A8" i="2" l="1"/>
  <c r="B8" i="2"/>
  <c r="C8" i="2"/>
  <c r="D8" i="2"/>
  <c r="E8" i="2"/>
  <c r="F8" i="2"/>
  <c r="G8" i="2"/>
  <c r="H8" i="2"/>
  <c r="I8" i="2"/>
  <c r="J8" i="2"/>
  <c r="K8" i="2"/>
  <c r="L8" i="2"/>
  <c r="C26" i="1" l="1"/>
  <c r="C21" i="1" l="1"/>
  <c r="H13" i="1"/>
  <c r="J13" i="1"/>
  <c r="C13" i="1"/>
  <c r="C28" i="1" l="1"/>
  <c r="O26" i="1"/>
  <c r="O28" i="1" s="1"/>
  <c r="N26" i="1"/>
  <c r="M26" i="1"/>
  <c r="L26" i="1"/>
  <c r="K26" i="1"/>
  <c r="J26" i="1"/>
  <c r="I26" i="1"/>
  <c r="H26" i="1"/>
  <c r="G26" i="1"/>
  <c r="F26" i="1"/>
  <c r="E26" i="1"/>
  <c r="D26" i="1"/>
  <c r="N21" i="1"/>
  <c r="M21" i="1"/>
  <c r="L21" i="1"/>
  <c r="K21" i="1"/>
  <c r="J21" i="1"/>
  <c r="I21" i="1"/>
  <c r="H21" i="1"/>
  <c r="G21" i="1"/>
  <c r="F21" i="1"/>
  <c r="E21" i="1"/>
  <c r="D21" i="1"/>
  <c r="J28" i="1" l="1"/>
  <c r="H28" i="1"/>
  <c r="E28" i="1"/>
  <c r="I28" i="1"/>
  <c r="M28" i="1"/>
  <c r="G28" i="1"/>
  <c r="K28" i="1"/>
  <c r="L28" i="1"/>
  <c r="F28" i="1"/>
  <c r="N28" i="1"/>
  <c r="D28" i="1"/>
</calcChain>
</file>

<file path=xl/sharedStrings.xml><?xml version="1.0" encoding="utf-8"?>
<sst xmlns="http://schemas.openxmlformats.org/spreadsheetml/2006/main" count="73" uniqueCount="55">
  <si>
    <t>№</t>
  </si>
  <si>
    <t>Приём пищи, наименование блюда</t>
  </si>
  <si>
    <t>Масса порц.</t>
  </si>
  <si>
    <t>Пищевые вещества ( г)</t>
  </si>
  <si>
    <t>Энерг. цен-ть</t>
  </si>
  <si>
    <t>Витамины ( мг )</t>
  </si>
  <si>
    <t>Минеральные вещества ( мг )</t>
  </si>
  <si>
    <t>Рец.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</si>
  <si>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</si>
  <si>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</si>
  <si>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</si>
  <si>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</si>
  <si>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</si>
  <si>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</si>
  <si>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</si>
  <si>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</si>
  <si>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</si>
  <si>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</si>
  <si>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</si>
  <si>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завтрак</t>
  </si>
  <si>
    <t>Чай с лимоном с сахаром</t>
  </si>
  <si>
    <t>0,2  </t>
  </si>
  <si>
    <t>0 ,1 </t>
  </si>
  <si>
    <t>13,9 </t>
  </si>
  <si>
    <t>55 </t>
  </si>
  <si>
    <t>0  </t>
  </si>
  <si>
    <t>0 ,01 </t>
  </si>
  <si>
    <t>1,12  </t>
  </si>
  <si>
    <t>2,86 </t>
  </si>
  <si>
    <t>0,73 </t>
  </si>
  <si>
    <t>1,34 </t>
  </si>
  <si>
    <t>0,08 </t>
  </si>
  <si>
    <t>Хлеб пшеничный 1 с</t>
  </si>
  <si>
    <t>Итого в завтрак</t>
  </si>
  <si>
    <t>обед</t>
  </si>
  <si>
    <t>Борщ с капустой и картофелем со сметаной</t>
  </si>
  <si>
    <t>Хлеб ржано-пшеничный</t>
  </si>
  <si>
    <t>Итого в обед</t>
  </si>
  <si>
    <t>полдник</t>
  </si>
  <si>
    <t>Итого в полдник</t>
  </si>
  <si>
    <t>Итого за день</t>
  </si>
  <si>
    <t xml:space="preserve">Котлеты рыбные </t>
  </si>
  <si>
    <t>День :  понедельник</t>
  </si>
  <si>
    <t>Сезон:  осенне - зимний</t>
  </si>
  <si>
    <t>Возрастная  категория  с 7 до 10 лет (включительно)</t>
  </si>
  <si>
    <t>Неделя: третья</t>
  </si>
  <si>
    <t xml:space="preserve">Каша гречневая рассыпчатая </t>
  </si>
  <si>
    <t>Каша пшенная молочная жидкая с маслом</t>
  </si>
  <si>
    <t>гп</t>
  </si>
  <si>
    <t xml:space="preserve">пряники </t>
  </si>
  <si>
    <t>Чай с сахаром</t>
  </si>
  <si>
    <t>-</t>
  </si>
  <si>
    <t>г.п</t>
  </si>
  <si>
    <t>Кондитерское изделие</t>
  </si>
  <si>
    <t>Компот из смеси сухофруктов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</si>
</sst>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mbria"/>
      <family val="1"/>
      <charset val="204"/>
    </font>
    <font>
      <sz val="14"/>
      <color theme="1"/>
      <name val="Cambria"/>
      <family val="1"/>
      <charset val="204"/>
      <scheme val="major"/>
    </font>
    <font>
      <sz val="11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mbria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wrapText="1"/>
    </xf>
    <xf numFmtId="0" fontId="4" fillId="0" borderId="4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5" fillId="0" borderId="2" xfId="0" applyFont="1" applyBorder="1" applyAlignment="1">
      <alignment horizontal="right" vertical="top" wrapText="1"/>
    </xf>
    <xf numFmtId="0" fontId="0" fillId="0" borderId="2" xfId="0" applyBorder="1"/>
    <xf numFmtId="0" fontId="1" fillId="0" borderId="2" xfId="0" applyFont="1" applyBorder="1"/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6" fillId="0" borderId="2" xfId="0" applyFont="1" applyBorder="1"/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wrapText="1"/>
    </xf>
    <xf numFmtId="0" fontId="0" fillId="0" borderId="2" xfId="0" applyFont="1" applyBorder="1" applyAlignment="1">
      <alignment horizontal="center" wrapText="1"/>
    </xf>
    <xf numFmtId="0" fontId="5" fillId="0" borderId="2" xfId="0" applyFont="1" applyBorder="1"/>
    <xf numFmtId="0" fontId="0" fillId="0" borderId="2" xfId="0" applyBorder="1" applyAlignment="1">
      <alignment horizontal="right"/>
    </xf>
    <xf numFmtId="0" fontId="4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7" fillId="0" borderId="0" xfId="0" applyFont="1"/>
    <xf numFmtId="0" fontId="0" fillId="0" borderId="0" xfId="0" applyBorder="1"/>
    <xf numFmtId="0" fontId="4" fillId="0" borderId="4" xfId="0" applyFont="1" applyBorder="1" applyAlignment="1">
      <alignment horizontal="left" wrapText="1"/>
    </xf>
    <xf numFmtId="0" fontId="5" fillId="0" borderId="2" xfId="0" applyFont="1" applyBorder="1" applyAlignment="1">
      <alignment wrapText="1"/>
    </xf>
    <xf numFmtId="0" fontId="4" fillId="0" borderId="2" xfId="0" applyFont="1" applyBorder="1" applyAlignment="1">
      <alignment horizontal="left" vertical="top" wrapText="1"/>
    </xf>
    <xf numFmtId="0" fontId="0" fillId="0" borderId="4" xfId="0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vertical="top" wrapText="1"/>
    </xf>
    <xf numFmtId="0" fontId="0" fillId="0" borderId="4" xfId="0" applyBorder="1" applyAlignment="1">
      <alignment wrapText="1"/>
    </xf>
    <xf numFmtId="0" fontId="7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tabSelected="1" view="pageLayout" topLeftCell="C13" workbookViewId="0">
      <selection activeCell="P1" sqref="P1:P4"/>
    </sheetView>
  </sheetViews>
  <sheetFormatPr defaultRowHeight="15" x14ac:dyDescent="0.25"/>
  <cols>
    <col min="1" max="1" width="8" customWidth="1"/>
    <col min="2" max="2" width="37.42578125" customWidth="1"/>
    <col min="3" max="4" width="7.140625" customWidth="1"/>
    <col min="5" max="5" width="7" customWidth="1"/>
    <col min="6" max="6" width="7.140625" customWidth="1"/>
    <col min="7" max="7" width="8" customWidth="1"/>
    <col min="8" max="8" width="7" customWidth="1"/>
    <col min="9" max="9" width="7.140625" customWidth="1"/>
    <col min="10" max="10" width="6.85546875" customWidth="1"/>
    <col min="11" max="11" width="7" customWidth="1"/>
    <col min="12" max="12" width="7.28515625" customWidth="1"/>
    <col min="13" max="13" width="7.140625" customWidth="1"/>
    <col min="14" max="14" width="8.42578125" customWidth="1"/>
  </cols>
  <sheetData>
    <row r="1" spans="1:16" ht="15.75" x14ac:dyDescent="0.25">
      <c r="A1" s="25" t="s">
        <v>42</v>
      </c>
      <c r="P1" s="4"/>
    </row>
    <row r="2" spans="1:16" ht="15.75" x14ac:dyDescent="0.25">
      <c r="A2" s="39" t="s">
        <v>45</v>
      </c>
      <c r="B2" s="39"/>
      <c r="P2" s="30"/>
    </row>
    <row r="3" spans="1:16" ht="15.75" x14ac:dyDescent="0.25">
      <c r="A3" s="25" t="s">
        <v>43</v>
      </c>
      <c r="P3" s="19"/>
    </row>
    <row r="4" spans="1:16" ht="15.75" x14ac:dyDescent="0.25">
      <c r="A4" s="25" t="s">
        <v>44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7"/>
    </row>
    <row r="5" spans="1:16" x14ac:dyDescent="0.25">
      <c r="A5" s="1" t="s">
        <v>0</v>
      </c>
      <c r="B5" s="36" t="s">
        <v>1</v>
      </c>
      <c r="C5" s="36" t="s">
        <v>2</v>
      </c>
      <c r="D5" s="35" t="s">
        <v>3</v>
      </c>
      <c r="E5" s="35"/>
      <c r="F5" s="35"/>
      <c r="G5" s="37" t="s">
        <v>4</v>
      </c>
      <c r="H5" s="35" t="s">
        <v>5</v>
      </c>
      <c r="I5" s="35"/>
      <c r="J5" s="35"/>
      <c r="K5" s="35"/>
      <c r="L5" s="35" t="s">
        <v>6</v>
      </c>
      <c r="M5" s="35"/>
      <c r="N5" s="35"/>
      <c r="O5" s="35"/>
      <c r="P5">
        <f>SUM(P1:P4)</f>
        <v>0</v>
      </c>
    </row>
    <row r="6" spans="1:16" x14ac:dyDescent="0.25">
      <c r="A6" s="1" t="s">
        <v>7</v>
      </c>
      <c r="B6" s="36"/>
      <c r="C6" s="36"/>
      <c r="D6" s="2" t="s">
        <v>8</v>
      </c>
      <c r="E6" s="2" t="s">
        <v>9</v>
      </c>
      <c r="F6" s="2" t="s">
        <v>10</v>
      </c>
      <c r="G6" s="38"/>
      <c r="H6" s="2" t="s">
        <v>11</v>
      </c>
      <c r="I6" s="2" t="s">
        <v>12</v>
      </c>
      <c r="J6" s="2" t="s">
        <v>13</v>
      </c>
      <c r="K6" s="2" t="s">
        <v>14</v>
      </c>
      <c r="L6" s="2" t="s">
        <v>15</v>
      </c>
      <c r="M6" s="2" t="s">
        <v>16</v>
      </c>
      <c r="N6" s="2" t="s">
        <v>17</v>
      </c>
      <c r="O6" s="2" t="s">
        <v>18</v>
      </c>
    </row>
    <row r="7" spans="1:16" x14ac:dyDescent="0.2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  <c r="N7" s="1">
        <v>14</v>
      </c>
      <c r="O7" s="1">
        <v>15</v>
      </c>
    </row>
    <row r="8" spans="1:16" ht="18" x14ac:dyDescent="0.25">
      <c r="A8" s="1"/>
      <c r="B8" s="3" t="s">
        <v>19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6" ht="29.25" customHeight="1" x14ac:dyDescent="0.25">
      <c r="A9" s="4">
        <v>340</v>
      </c>
      <c r="B9" s="5" t="s">
        <v>47</v>
      </c>
      <c r="C9" s="4">
        <v>235</v>
      </c>
      <c r="D9" s="4">
        <v>8.4</v>
      </c>
      <c r="E9" s="4">
        <v>10.3</v>
      </c>
      <c r="F9" s="4">
        <v>38.799999999999997</v>
      </c>
      <c r="G9" s="4">
        <v>282</v>
      </c>
      <c r="H9" s="4">
        <v>0.17</v>
      </c>
      <c r="I9" s="4">
        <v>0.24</v>
      </c>
      <c r="J9" s="4">
        <v>7.0999999999999994E-2</v>
      </c>
      <c r="K9" s="4">
        <v>0.32</v>
      </c>
      <c r="L9" s="4">
        <v>144.15</v>
      </c>
      <c r="M9" s="4">
        <v>184.49</v>
      </c>
      <c r="N9" s="4">
        <v>49.18</v>
      </c>
      <c r="O9" s="4">
        <v>1.31</v>
      </c>
    </row>
    <row r="10" spans="1:16" ht="15.75" customHeight="1" x14ac:dyDescent="0.25">
      <c r="A10" s="4" t="s">
        <v>52</v>
      </c>
      <c r="B10" s="28" t="s">
        <v>53</v>
      </c>
      <c r="C10" s="30">
        <v>25</v>
      </c>
      <c r="D10" s="30">
        <v>0.97</v>
      </c>
      <c r="E10" s="30">
        <v>2.4500000000000002</v>
      </c>
      <c r="F10" s="30">
        <v>15.63</v>
      </c>
      <c r="G10" s="30">
        <v>135.5</v>
      </c>
      <c r="H10" s="30">
        <v>0.01</v>
      </c>
      <c r="I10" s="30">
        <v>0</v>
      </c>
      <c r="J10" s="30">
        <v>1.5</v>
      </c>
      <c r="K10" s="30">
        <v>1.17</v>
      </c>
      <c r="L10" s="30">
        <v>2</v>
      </c>
      <c r="M10" s="30">
        <v>10.5</v>
      </c>
      <c r="N10" s="30">
        <v>1.5</v>
      </c>
      <c r="O10" s="30">
        <v>0.15</v>
      </c>
    </row>
    <row r="11" spans="1:16" ht="15.75" x14ac:dyDescent="0.25">
      <c r="A11" s="29">
        <v>685</v>
      </c>
      <c r="B11" s="28" t="s">
        <v>20</v>
      </c>
      <c r="C11" s="4">
        <v>200</v>
      </c>
      <c r="D11" s="19" t="s">
        <v>21</v>
      </c>
      <c r="E11" s="19" t="s">
        <v>22</v>
      </c>
      <c r="F11" s="19" t="s">
        <v>23</v>
      </c>
      <c r="G11" s="19" t="s">
        <v>24</v>
      </c>
      <c r="H11" s="19" t="s">
        <v>25</v>
      </c>
      <c r="I11" s="19" t="s">
        <v>26</v>
      </c>
      <c r="J11" s="19" t="s">
        <v>25</v>
      </c>
      <c r="K11" s="19" t="s">
        <v>27</v>
      </c>
      <c r="L11" s="19" t="s">
        <v>28</v>
      </c>
      <c r="M11" s="19" t="s">
        <v>29</v>
      </c>
      <c r="N11" s="19" t="s">
        <v>30</v>
      </c>
      <c r="O11" s="19" t="s">
        <v>31</v>
      </c>
    </row>
    <row r="12" spans="1:16" x14ac:dyDescent="0.25">
      <c r="A12" s="7"/>
      <c r="B12" s="27" t="s">
        <v>32</v>
      </c>
      <c r="C12" s="7">
        <v>40</v>
      </c>
      <c r="D12" s="7">
        <v>3.04</v>
      </c>
      <c r="E12" s="7">
        <v>0.24</v>
      </c>
      <c r="F12" s="7">
        <v>20.92</v>
      </c>
      <c r="G12" s="7">
        <v>93.2</v>
      </c>
      <c r="H12" s="7">
        <v>4.3999999999999997E-2</v>
      </c>
      <c r="I12" s="7">
        <v>0</v>
      </c>
      <c r="J12" s="7">
        <v>0</v>
      </c>
      <c r="K12" s="7">
        <v>0.67</v>
      </c>
      <c r="L12" s="7">
        <v>8</v>
      </c>
      <c r="M12" s="7">
        <v>26</v>
      </c>
      <c r="N12" s="7">
        <v>10.5</v>
      </c>
      <c r="O12" s="7">
        <v>0.48</v>
      </c>
    </row>
    <row r="13" spans="1:16" ht="15.75" x14ac:dyDescent="0.25">
      <c r="A13" s="8"/>
      <c r="B13" s="9" t="s">
        <v>33</v>
      </c>
      <c r="C13" s="11">
        <f>SUM(C9:C12)</f>
        <v>500</v>
      </c>
      <c r="D13" s="11">
        <v>12.61</v>
      </c>
      <c r="E13" s="11">
        <v>13.09</v>
      </c>
      <c r="F13" s="11">
        <v>89.25</v>
      </c>
      <c r="G13" s="11">
        <v>565.70000000000005</v>
      </c>
      <c r="H13" s="11">
        <f t="shared" ref="H13:J13" si="0">SUM(H9:H12)</f>
        <v>0.22400000000000003</v>
      </c>
      <c r="I13" s="11">
        <v>0.25</v>
      </c>
      <c r="J13" s="11">
        <f t="shared" si="0"/>
        <v>1.571</v>
      </c>
      <c r="K13" s="11">
        <v>3.28</v>
      </c>
      <c r="L13" s="11">
        <v>157.01</v>
      </c>
      <c r="M13" s="11">
        <v>221.72</v>
      </c>
      <c r="N13" s="11">
        <v>62.52</v>
      </c>
      <c r="O13" s="11">
        <v>2.02</v>
      </c>
    </row>
    <row r="14" spans="1:16" ht="18" x14ac:dyDescent="0.25">
      <c r="A14" s="8"/>
      <c r="B14" s="12" t="s">
        <v>34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6" ht="31.5" x14ac:dyDescent="0.25">
      <c r="A15" s="4">
        <v>110</v>
      </c>
      <c r="B15" s="6" t="s">
        <v>35</v>
      </c>
      <c r="C15" s="14">
        <v>210</v>
      </c>
      <c r="D15" s="15">
        <v>1.52</v>
      </c>
      <c r="E15" s="15">
        <v>4.4000000000000004</v>
      </c>
      <c r="F15" s="15">
        <v>9.6</v>
      </c>
      <c r="G15" s="4">
        <v>84</v>
      </c>
      <c r="H15" s="4">
        <v>3.2000000000000001E-2</v>
      </c>
      <c r="I15" s="4">
        <v>6.36</v>
      </c>
      <c r="J15" s="4">
        <v>2.1000000000000001E-2</v>
      </c>
      <c r="K15" s="4">
        <v>0.21</v>
      </c>
      <c r="L15" s="4">
        <v>29.63</v>
      </c>
      <c r="M15" s="4">
        <v>38.479999999999997</v>
      </c>
      <c r="N15" s="4">
        <v>16.78</v>
      </c>
      <c r="O15" s="4">
        <v>0.78</v>
      </c>
    </row>
    <row r="16" spans="1:16" ht="15.75" x14ac:dyDescent="0.25">
      <c r="A16" s="4">
        <v>437</v>
      </c>
      <c r="B16" s="5" t="s">
        <v>41</v>
      </c>
      <c r="C16" s="4">
        <v>90</v>
      </c>
      <c r="D16" s="4">
        <v>13.41</v>
      </c>
      <c r="E16" s="4">
        <v>10.26</v>
      </c>
      <c r="F16" s="4">
        <v>11.61</v>
      </c>
      <c r="G16" s="4">
        <v>193.5</v>
      </c>
      <c r="H16" s="4">
        <v>0.09</v>
      </c>
      <c r="I16" s="4">
        <v>0.14000000000000001</v>
      </c>
      <c r="J16" s="4">
        <v>8.0000000000000002E-3</v>
      </c>
      <c r="K16" s="4">
        <v>4.5</v>
      </c>
      <c r="L16" s="4">
        <v>37.520000000000003</v>
      </c>
      <c r="M16" s="4">
        <v>135.12</v>
      </c>
      <c r="N16" s="4">
        <v>25.46</v>
      </c>
      <c r="O16" s="4">
        <v>0.1</v>
      </c>
    </row>
    <row r="17" spans="1:15" ht="15.75" x14ac:dyDescent="0.25">
      <c r="A17" s="8">
        <v>297</v>
      </c>
      <c r="B17" s="16" t="s">
        <v>46</v>
      </c>
      <c r="C17" s="17">
        <v>150</v>
      </c>
      <c r="D17" s="4">
        <v>7.12</v>
      </c>
      <c r="E17" s="4">
        <v>5.77</v>
      </c>
      <c r="F17" s="4">
        <v>28.65</v>
      </c>
      <c r="G17" s="4">
        <v>198</v>
      </c>
      <c r="H17" s="4">
        <v>0.15</v>
      </c>
      <c r="I17" s="4">
        <v>0.84</v>
      </c>
      <c r="J17" s="4">
        <v>0.03</v>
      </c>
      <c r="K17" s="4">
        <v>0.97</v>
      </c>
      <c r="L17" s="4">
        <v>53</v>
      </c>
      <c r="M17" s="4">
        <v>186.05</v>
      </c>
      <c r="N17" s="4">
        <v>131</v>
      </c>
      <c r="O17" s="4">
        <v>4</v>
      </c>
    </row>
    <row r="18" spans="1:15" ht="31.5" x14ac:dyDescent="0.25">
      <c r="A18" s="4">
        <v>639</v>
      </c>
      <c r="B18" s="18" t="s">
        <v>54</v>
      </c>
      <c r="C18" s="19">
        <v>200</v>
      </c>
      <c r="D18" s="4">
        <v>2.4</v>
      </c>
      <c r="E18" s="4">
        <v>0.1</v>
      </c>
      <c r="F18" s="4">
        <v>41.4</v>
      </c>
      <c r="G18" s="4">
        <v>119</v>
      </c>
      <c r="H18" s="4">
        <v>0.04</v>
      </c>
      <c r="I18" s="4">
        <v>0.8</v>
      </c>
      <c r="J18" s="4">
        <v>0</v>
      </c>
      <c r="K18" s="4">
        <v>1.68</v>
      </c>
      <c r="L18" s="4">
        <v>70.930000000000007</v>
      </c>
      <c r="M18" s="4">
        <v>63.51</v>
      </c>
      <c r="N18" s="4">
        <v>45.68</v>
      </c>
      <c r="O18" s="4">
        <v>1.44</v>
      </c>
    </row>
    <row r="19" spans="1:15" ht="15.75" x14ac:dyDescent="0.25">
      <c r="A19" s="8"/>
      <c r="B19" s="16" t="s">
        <v>32</v>
      </c>
      <c r="C19" s="7">
        <v>30</v>
      </c>
      <c r="D19" s="7">
        <v>1.47</v>
      </c>
      <c r="E19" s="7">
        <v>0.14000000000000001</v>
      </c>
      <c r="F19" s="7">
        <v>8.85</v>
      </c>
      <c r="G19" s="7">
        <v>42.54</v>
      </c>
      <c r="H19" s="7">
        <v>0.02</v>
      </c>
      <c r="I19" s="7">
        <v>0</v>
      </c>
      <c r="J19" s="7">
        <v>0</v>
      </c>
      <c r="K19" s="7">
        <v>0.34</v>
      </c>
      <c r="L19" s="7">
        <v>3.6</v>
      </c>
      <c r="M19" s="7">
        <v>7.0000000000000007E-2</v>
      </c>
      <c r="N19" s="7">
        <v>2.52</v>
      </c>
      <c r="O19" s="7">
        <v>0.21</v>
      </c>
    </row>
    <row r="20" spans="1:15" ht="15.75" x14ac:dyDescent="0.25">
      <c r="A20" s="8"/>
      <c r="B20" s="16" t="s">
        <v>36</v>
      </c>
      <c r="C20" s="4">
        <v>30</v>
      </c>
      <c r="D20" s="4">
        <v>1.32</v>
      </c>
      <c r="E20" s="4">
        <v>0.24</v>
      </c>
      <c r="F20" s="4">
        <v>6.84</v>
      </c>
      <c r="G20" s="4">
        <v>34.799999999999997</v>
      </c>
      <c r="H20" s="4">
        <v>0.02</v>
      </c>
      <c r="I20" s="4">
        <v>0</v>
      </c>
      <c r="J20" s="4">
        <v>0</v>
      </c>
      <c r="K20" s="4">
        <v>0.22</v>
      </c>
      <c r="L20" s="4">
        <v>5.8</v>
      </c>
      <c r="M20" s="4">
        <v>30</v>
      </c>
      <c r="N20" s="4">
        <v>9.9</v>
      </c>
      <c r="O20" s="4">
        <v>0.78</v>
      </c>
    </row>
    <row r="21" spans="1:15" ht="15.75" x14ac:dyDescent="0.25">
      <c r="A21" s="8"/>
      <c r="B21" s="9" t="s">
        <v>37</v>
      </c>
      <c r="C21" s="11">
        <f t="shared" ref="C21:N21" si="1">SUM(C15:C20)</f>
        <v>710</v>
      </c>
      <c r="D21" s="11">
        <f t="shared" si="1"/>
        <v>27.24</v>
      </c>
      <c r="E21" s="11">
        <f t="shared" si="1"/>
        <v>20.91</v>
      </c>
      <c r="F21" s="11">
        <f t="shared" si="1"/>
        <v>106.94999999999999</v>
      </c>
      <c r="G21" s="11">
        <f t="shared" si="1"/>
        <v>671.83999999999992</v>
      </c>
      <c r="H21" s="11">
        <f t="shared" si="1"/>
        <v>0.35200000000000004</v>
      </c>
      <c r="I21" s="11">
        <f t="shared" si="1"/>
        <v>8.14</v>
      </c>
      <c r="J21" s="11">
        <f t="shared" si="1"/>
        <v>5.8999999999999997E-2</v>
      </c>
      <c r="K21" s="11">
        <f t="shared" si="1"/>
        <v>7.919999999999999</v>
      </c>
      <c r="L21" s="11">
        <f t="shared" si="1"/>
        <v>200.48000000000002</v>
      </c>
      <c r="M21" s="11">
        <f t="shared" si="1"/>
        <v>453.22999999999996</v>
      </c>
      <c r="N21" s="11">
        <f t="shared" si="1"/>
        <v>231.34000000000003</v>
      </c>
      <c r="O21" s="11">
        <v>6.14</v>
      </c>
    </row>
    <row r="22" spans="1:15" x14ac:dyDescent="0.25">
      <c r="A22" s="8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1:15" ht="18" x14ac:dyDescent="0.25">
      <c r="A23" s="8"/>
      <c r="B23" s="12" t="s">
        <v>38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1:15" x14ac:dyDescent="0.25">
      <c r="A24" s="22" t="s">
        <v>48</v>
      </c>
      <c r="B24" s="10" t="s">
        <v>49</v>
      </c>
      <c r="C24" s="8">
        <v>100</v>
      </c>
      <c r="D24" s="8">
        <v>4.8</v>
      </c>
      <c r="E24" s="8">
        <v>4.5999999999999996</v>
      </c>
      <c r="F24" s="8">
        <v>36.76</v>
      </c>
      <c r="G24" s="8">
        <v>207.6</v>
      </c>
      <c r="H24" s="8">
        <v>0</v>
      </c>
      <c r="I24" s="8">
        <v>0</v>
      </c>
      <c r="J24" s="8">
        <v>0</v>
      </c>
      <c r="K24" s="8">
        <v>0</v>
      </c>
      <c r="L24" s="8">
        <v>10.199999999999999</v>
      </c>
      <c r="M24" s="8">
        <v>40.94</v>
      </c>
      <c r="N24" s="8">
        <v>7.2</v>
      </c>
      <c r="O24" s="8">
        <v>0.55000000000000004</v>
      </c>
    </row>
    <row r="25" spans="1:15" x14ac:dyDescent="0.25">
      <c r="A25" s="8">
        <v>685</v>
      </c>
      <c r="B25" s="10" t="s">
        <v>50</v>
      </c>
      <c r="C25" s="8">
        <v>200</v>
      </c>
      <c r="D25" s="8">
        <v>0.2</v>
      </c>
      <c r="E25" s="8" t="s">
        <v>51</v>
      </c>
      <c r="F25" s="8">
        <v>14</v>
      </c>
      <c r="G25" s="8">
        <v>56</v>
      </c>
      <c r="H25" s="8" t="s">
        <v>51</v>
      </c>
      <c r="I25" s="8" t="s">
        <v>51</v>
      </c>
      <c r="J25" s="8" t="s">
        <v>51</v>
      </c>
      <c r="K25" s="8" t="s">
        <v>51</v>
      </c>
      <c r="L25" s="8">
        <v>12</v>
      </c>
      <c r="M25" s="8">
        <v>8</v>
      </c>
      <c r="N25" s="8">
        <v>6</v>
      </c>
      <c r="O25" s="8">
        <v>0.8</v>
      </c>
    </row>
    <row r="26" spans="1:15" x14ac:dyDescent="0.25">
      <c r="A26" s="8"/>
      <c r="B26" s="21" t="s">
        <v>39</v>
      </c>
      <c r="C26" s="10">
        <f t="shared" ref="C26:O26" si="2">SUM(C24:C25)</f>
        <v>300</v>
      </c>
      <c r="D26" s="11">
        <f t="shared" si="2"/>
        <v>5</v>
      </c>
      <c r="E26" s="11">
        <f t="shared" si="2"/>
        <v>4.5999999999999996</v>
      </c>
      <c r="F26" s="11">
        <f t="shared" si="2"/>
        <v>50.76</v>
      </c>
      <c r="G26" s="11">
        <f t="shared" si="2"/>
        <v>263.60000000000002</v>
      </c>
      <c r="H26" s="11">
        <f t="shared" si="2"/>
        <v>0</v>
      </c>
      <c r="I26" s="11">
        <f t="shared" si="2"/>
        <v>0</v>
      </c>
      <c r="J26" s="11">
        <f t="shared" si="2"/>
        <v>0</v>
      </c>
      <c r="K26" s="11">
        <f t="shared" si="2"/>
        <v>0</v>
      </c>
      <c r="L26" s="11">
        <f t="shared" si="2"/>
        <v>22.2</v>
      </c>
      <c r="M26" s="11">
        <f t="shared" si="2"/>
        <v>48.94</v>
      </c>
      <c r="N26" s="11">
        <f t="shared" si="2"/>
        <v>13.2</v>
      </c>
      <c r="O26" s="11">
        <f t="shared" si="2"/>
        <v>1.35</v>
      </c>
    </row>
    <row r="27" spans="1:15" x14ac:dyDescent="0.25">
      <c r="A27" s="10"/>
      <c r="B27" s="21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spans="1:15" x14ac:dyDescent="0.25">
      <c r="A28" s="10"/>
      <c r="B28" s="21" t="s">
        <v>40</v>
      </c>
      <c r="C28" s="11">
        <f>C13+C21+C26</f>
        <v>1510</v>
      </c>
      <c r="D28" s="11">
        <f t="shared" ref="D28:O28" si="3">D13+D21+D26</f>
        <v>44.849999999999994</v>
      </c>
      <c r="E28" s="11">
        <f t="shared" si="3"/>
        <v>38.6</v>
      </c>
      <c r="F28" s="11">
        <f t="shared" si="3"/>
        <v>246.95999999999998</v>
      </c>
      <c r="G28" s="11">
        <f t="shared" si="3"/>
        <v>1501.1399999999999</v>
      </c>
      <c r="H28" s="11">
        <f t="shared" si="3"/>
        <v>0.57600000000000007</v>
      </c>
      <c r="I28" s="11">
        <f t="shared" si="3"/>
        <v>8.39</v>
      </c>
      <c r="J28" s="11">
        <f t="shared" si="3"/>
        <v>1.63</v>
      </c>
      <c r="K28" s="11">
        <f t="shared" si="3"/>
        <v>11.2</v>
      </c>
      <c r="L28" s="11">
        <f t="shared" si="3"/>
        <v>379.69</v>
      </c>
      <c r="M28" s="11">
        <f t="shared" si="3"/>
        <v>723.88999999999987</v>
      </c>
      <c r="N28" s="11">
        <f t="shared" si="3"/>
        <v>307.06</v>
      </c>
      <c r="O28" s="11">
        <f t="shared" si="3"/>
        <v>9.51</v>
      </c>
    </row>
    <row r="29" spans="1:15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1:15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1:15" ht="15.75" x14ac:dyDescent="0.25">
      <c r="A31" s="22"/>
      <c r="B31" s="5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ht="15.75" x14ac:dyDescent="0.25">
      <c r="A32" s="23"/>
      <c r="B32" s="6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ht="15.75" x14ac:dyDescent="0.25">
      <c r="A33" s="13"/>
      <c r="B33" s="20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>
        <v>12</v>
      </c>
    </row>
    <row r="34" spans="1:15" x14ac:dyDescent="0.2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</row>
    <row r="35" spans="1:15" x14ac:dyDescent="0.2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1:15" x14ac:dyDescent="0.2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ht="15.75" x14ac:dyDescent="0.25">
      <c r="A37" s="26"/>
      <c r="B37" s="34"/>
      <c r="C37" s="26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</row>
    <row r="38" spans="1:15" ht="15.75" x14ac:dyDescent="0.25">
      <c r="A38" s="26"/>
      <c r="B38" s="33"/>
      <c r="C38" s="26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</row>
    <row r="39" spans="1:15" ht="15.75" x14ac:dyDescent="0.25">
      <c r="A39" s="26"/>
      <c r="B39" s="32"/>
      <c r="C39" s="26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</row>
    <row r="40" spans="1:15" x14ac:dyDescent="0.2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</sheetData>
  <mergeCells count="7">
    <mergeCell ref="A2:B2"/>
    <mergeCell ref="L5:O5"/>
    <mergeCell ref="B5:B6"/>
    <mergeCell ref="C5:C6"/>
    <mergeCell ref="D5:F5"/>
    <mergeCell ref="G5:G6"/>
    <mergeCell ref="H5:K5"/>
  </mergeCells>
  <pageMargins left="0.31496062992125984" right="0.31496062992125984" top="0.19685039370078741" bottom="0.19685039370078741" header="0" footer="0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"/>
  <sheetViews>
    <sheetView workbookViewId="0">
      <selection activeCell="A8" sqref="A8"/>
    </sheetView>
  </sheetViews>
  <sheetFormatPr defaultRowHeight="15" x14ac:dyDescent="0.25"/>
  <sheetData>
    <row r="2" spans="1:12" x14ac:dyDescent="0.25">
      <c r="A2" s="4">
        <v>8.4</v>
      </c>
      <c r="B2" s="4">
        <v>10.3</v>
      </c>
      <c r="C2" s="4">
        <v>38.799999999999997</v>
      </c>
      <c r="D2" s="4">
        <v>282</v>
      </c>
      <c r="E2" s="4">
        <v>0.17</v>
      </c>
      <c r="F2" s="4">
        <v>0.24</v>
      </c>
      <c r="G2" s="4">
        <v>7.0999999999999994E-2</v>
      </c>
      <c r="H2" s="4">
        <v>0.32</v>
      </c>
      <c r="I2" s="4">
        <v>144.15</v>
      </c>
      <c r="J2" s="4">
        <v>184.49</v>
      </c>
      <c r="K2" s="4">
        <v>49.18</v>
      </c>
      <c r="L2" s="4">
        <v>1.31</v>
      </c>
    </row>
    <row r="3" spans="1:12" x14ac:dyDescent="0.25">
      <c r="A3" s="30">
        <v>0.97</v>
      </c>
      <c r="B3" s="30">
        <v>2.4500000000000002</v>
      </c>
      <c r="C3" s="30">
        <v>15.63</v>
      </c>
      <c r="D3" s="30">
        <v>135.5</v>
      </c>
      <c r="E3" s="30">
        <v>0.01</v>
      </c>
      <c r="F3" s="30">
        <v>0</v>
      </c>
      <c r="G3" s="30">
        <v>1.5</v>
      </c>
      <c r="H3" s="30">
        <v>1.17</v>
      </c>
      <c r="I3" s="30">
        <v>2</v>
      </c>
      <c r="J3" s="30">
        <v>10.5</v>
      </c>
      <c r="K3" s="30">
        <v>1.5</v>
      </c>
      <c r="L3" s="30">
        <v>0.15</v>
      </c>
    </row>
    <row r="4" spans="1:12" x14ac:dyDescent="0.25">
      <c r="A4" s="7">
        <v>3.04</v>
      </c>
      <c r="B4" s="7">
        <v>0.24</v>
      </c>
      <c r="C4" s="7">
        <v>20.92</v>
      </c>
      <c r="D4" s="7">
        <v>93.2</v>
      </c>
      <c r="E4" s="7">
        <v>4.3999999999999997E-2</v>
      </c>
      <c r="F4" s="7">
        <v>0</v>
      </c>
      <c r="G4" s="7">
        <v>0</v>
      </c>
      <c r="H4" s="7">
        <v>0.67</v>
      </c>
      <c r="I4" s="7">
        <v>8</v>
      </c>
      <c r="J4" s="7">
        <v>26</v>
      </c>
      <c r="K4" s="7">
        <v>10.5</v>
      </c>
      <c r="L4" s="7">
        <v>0.48</v>
      </c>
    </row>
    <row r="5" spans="1:12" x14ac:dyDescent="0.25">
      <c r="A5" s="19" t="s">
        <v>21</v>
      </c>
      <c r="B5" s="19" t="s">
        <v>22</v>
      </c>
      <c r="C5" s="19" t="s">
        <v>23</v>
      </c>
      <c r="D5" s="19" t="s">
        <v>24</v>
      </c>
      <c r="E5" s="19" t="s">
        <v>25</v>
      </c>
      <c r="F5" s="19" t="s">
        <v>26</v>
      </c>
      <c r="G5" s="19" t="s">
        <v>25</v>
      </c>
      <c r="H5" s="19" t="s">
        <v>27</v>
      </c>
      <c r="I5" s="19" t="s">
        <v>28</v>
      </c>
      <c r="J5" s="19" t="s">
        <v>29</v>
      </c>
      <c r="K5" s="19" t="s">
        <v>30</v>
      </c>
      <c r="L5" s="19" t="s">
        <v>31</v>
      </c>
    </row>
    <row r="6" spans="1:12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x14ac:dyDescent="0.25">
      <c r="A8" t="e">
        <f>A2+A3+A4+A5</f>
        <v>#VALUE!</v>
      </c>
      <c r="B8">
        <f t="shared" ref="B8:L8" si="0">SUM(B2:B7)</f>
        <v>12.99</v>
      </c>
      <c r="C8">
        <f t="shared" si="0"/>
        <v>75.349999999999994</v>
      </c>
      <c r="D8">
        <f t="shared" si="0"/>
        <v>510.7</v>
      </c>
      <c r="E8">
        <f t="shared" si="0"/>
        <v>0.22400000000000003</v>
      </c>
      <c r="F8">
        <f t="shared" si="0"/>
        <v>0.24</v>
      </c>
      <c r="G8">
        <f t="shared" si="0"/>
        <v>1.571</v>
      </c>
      <c r="H8">
        <f t="shared" si="0"/>
        <v>2.16</v>
      </c>
      <c r="I8">
        <f t="shared" si="0"/>
        <v>154.15</v>
      </c>
      <c r="J8">
        <f t="shared" si="0"/>
        <v>220.99</v>
      </c>
      <c r="K8">
        <f t="shared" si="0"/>
        <v>61.18</v>
      </c>
      <c r="L8">
        <f t="shared" si="0"/>
        <v>1.94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</dc:creator>
  <cp:lastModifiedBy>1558</cp:lastModifiedBy>
  <cp:lastPrinted>2023-10-20T05:50:47Z</cp:lastPrinted>
  <dcterms:created xsi:type="dcterms:W3CDTF">2022-08-04T02:20:09Z</dcterms:created>
  <dcterms:modified xsi:type="dcterms:W3CDTF">2023-10-20T05:50:49Z</dcterms:modified>
</cp:coreProperties>
</file>